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TRUCTIVO" sheetId="1" r:id="rId4"/>
    <sheet state="visible" name="POIADECUADOANEXOB-5000090-UNIVE" sheetId="2" r:id="rId5"/>
  </sheets>
  <definedNames/>
  <calcPr/>
  <extLst>
    <ext uri="GoogleSheetsCustomDataVersion2">
      <go:sheetsCustomData xmlns:go="http://customooxmlschemas.google.com/" r:id="rId6" roundtripDataChecksum="QjHLRT7WbAv3jEcZuWwM2LH3vHQ0IZFk1IzkC7KeBUw="/>
    </ext>
  </extLst>
</workbook>
</file>

<file path=xl/sharedStrings.xml><?xml version="1.0" encoding="utf-8"?>
<sst xmlns="http://schemas.openxmlformats.org/spreadsheetml/2006/main" count="74" uniqueCount="62">
  <si>
    <t xml:space="preserve">Instrucciones para llenado del Seguimiento del Plan Operativo de su Unidad </t>
  </si>
  <si>
    <r>
      <rPr>
        <rFont val="Calibri"/>
        <color theme="1"/>
        <sz val="11.0"/>
      </rPr>
      <t xml:space="preserve">Los responsables de las unidades académicas u administrativas </t>
    </r>
    <r>
      <rPr>
        <rFont val="Calibri"/>
        <b/>
        <color theme="1"/>
        <sz val="11.0"/>
      </rPr>
      <t>(Centro de Costos)</t>
    </r>
    <r>
      <rPr>
        <rFont val="Calibri"/>
        <color theme="1"/>
        <sz val="11.0"/>
      </rPr>
      <t xml:space="preserve"> deben registrar información cuantitativa del avance de las metas físicas y metas financieras de actividades en la columna </t>
    </r>
    <r>
      <rPr>
        <rFont val="Calibri"/>
        <b/>
        <color theme="1"/>
        <sz val="11.0"/>
      </rPr>
      <t>SEGUIMIENTO(MESES).</t>
    </r>
    <r>
      <rPr>
        <rFont val="Calibri"/>
        <color theme="1"/>
        <sz val="11.0"/>
      </rPr>
      <t xml:space="preserve">
Así mismo, describir en forma resumida las evidencias del total de avance de la Meta Física Anual y del avance de la Meta Financiera, y su justificación del porcentaje correspondiente. 
A continuación, se mostrará los ítems de la tabla del Plan Operativo:
1. COD: Código asignado a la actividad.
2. Actividad Operativa / Inversiones: Es la descripción de dicha actividad.
3. U.M. = Unidad de medida: Es la manera en cómo se medirá dicha actividad.
4. Programación (Meses): Es lo que se espera cumplir en el año actual y se medirá con 12 meses.
5. Total anual: Es la suma total anual de la “Programación (Meses)” de cada actividad operativa, tanto para meta física como para meta financiera.
6. Seguimiento del Plan Operativo(Meses): Son las cantidades que se han conseguido a lo largo de los 12 meses tanto para metas físicas como para metas financieras.
7. Total avance meta física anual /Total Meta Financiera Anual: Es la suma de anual de las metas físicas y de la metas financieras de cada actividad operativa,
8. Semáforo BSC: Es un criterio de colores (verde, amarillo y rojo) para la calificación de cada actividad operativa, tanto para metas físicas como para metas financieras.
9. % Avance Meta Física : Se realiza haciendo una división entre el “Total avance meta física anual” y el “Total anual Meta Física” multiplicado por 100.
10. % Avance Meta Financiera : Se realiza haciendo una división entre el “Total avance meta financiera anual” y el “Total Meta Financiera Anual” multiplicado por 100.
10. Grado de eficacia: Es la calificación de los resultados obtenidos: 
      - MUY EFICAZ, color VERDE, entre 90 – 100 % de cumplimiento de actividades
      - MODERADAMENTE EFICAZ (ACEPTABLE), color AMARILLO, entre 60 – 89 % de cumplimiento de actividades
      - INEEFICAZ, color ROJO, entre 0 – 59 % de cumplimiento de actividades</t>
    </r>
  </si>
  <si>
    <t>PLAN OPERATIVO 2024 Y SEGUIMIENTO</t>
  </si>
  <si>
    <t>PLAN OPERATIVO INSTITUCIONAL 2024</t>
  </si>
  <si>
    <t>Periodo PEI :</t>
  </si>
  <si>
    <t>2023- 2026</t>
  </si>
  <si>
    <t>Nivel de Gobierno :</t>
  </si>
  <si>
    <t>E - GOBIERNO NACIONAL</t>
  </si>
  <si>
    <t>Sector :</t>
  </si>
  <si>
    <t>10 - EDUCACION</t>
  </si>
  <si>
    <t>REGISTRO VIRTUAL DE CENTROS DE COSTOS:</t>
  </si>
  <si>
    <t>Pliego :</t>
  </si>
  <si>
    <t>512 - U.N. DE TRUJILLO</t>
  </si>
  <si>
    <t>Unidad Ejecutora :</t>
  </si>
  <si>
    <t>000090 - UNIVERSIDAD NACIONAL DE TRUJILLO</t>
  </si>
  <si>
    <t>Responsable de Centro de Costo: CECILIA DEL PILAR VASQUEZ MONDRAGON</t>
  </si>
  <si>
    <t>Correo:</t>
  </si>
  <si>
    <t>cvasquezm@unitru.edu.pe</t>
  </si>
  <si>
    <t>Celular:</t>
  </si>
  <si>
    <t>Centro de Costo:</t>
  </si>
  <si>
    <t>1.43 - SEGUNDA ESPECIALIZACIÓN EN TECNOLOGÍA EDUCATIVA SETE</t>
  </si>
  <si>
    <t>OEI.03</t>
  </si>
  <si>
    <t>MEJORAR LA EXTENSION CULTURAL,PROYECCION Y RESPONSABILIDAD SOCIAL Y AMBIENTAL EN LA COMUNIDAD UNIVERSITARIA Y LA SOCIEDAD.</t>
  </si>
  <si>
    <t>Semáforo BSC</t>
  </si>
  <si>
    <t>Grado de eficacia</t>
  </si>
  <si>
    <t>AEI.03.01</t>
  </si>
  <si>
    <t>PROGRAMA DE SERVICIOS DE ATENCION EJECUTADOS CON EFECTIVIDAD EN LOS CENTROS DE EXTENCION Y PRODUCCION PARA LA COMUNIDAD</t>
  </si>
  <si>
    <t>COD.</t>
  </si>
  <si>
    <t>Actividad Operativa / Inversiones</t>
  </si>
  <si>
    <t>U.M.</t>
  </si>
  <si>
    <t>Meta</t>
  </si>
  <si>
    <t>PROGRAMACION</t>
  </si>
  <si>
    <t>Total Anual</t>
  </si>
  <si>
    <t>SEGUIMIENTO DEL PLAN OPERATIVO  (MESES)</t>
  </si>
  <si>
    <t>Total Avance Meta Fisica Anual / Total Meta Financiera Anual</t>
  </si>
  <si>
    <t>% Avance Meta Fisica Anual / % Avance Meta Financiera Anual</t>
  </si>
  <si>
    <t>AOI00009000265</t>
  </si>
  <si>
    <t>DIFUSIÓN DE PROCESOS DE ADMISIÓN Y MATRICULA</t>
  </si>
  <si>
    <t>097 : PUBLICACION</t>
  </si>
  <si>
    <t>Físico</t>
  </si>
  <si>
    <t>Financiero S/.</t>
  </si>
  <si>
    <t>AOI00009000266</t>
  </si>
  <si>
    <t>ADMISIÓN Y MATRICULA DE ESTUDIANTES</t>
  </si>
  <si>
    <t>408 : ESTUDIANTES</t>
  </si>
  <si>
    <t>AOI00009000267</t>
  </si>
  <si>
    <t>DESARROLLO CONTINUO DE LA ENSEÑANZA - APRENDIZAJE</t>
  </si>
  <si>
    <t>AOI00009000268</t>
  </si>
  <si>
    <t>EVALUACIÓN DEL BENEFICIARIO A LA ACTIVIDAD ADMINISTRATIVA Y DOCENTE</t>
  </si>
  <si>
    <t>263 : ENCUESTA</t>
  </si>
  <si>
    <t>AOI00009000446</t>
  </si>
  <si>
    <t>ACTUALIZACIÓN DE CURRÍCULO Y REGLAMENTO INTERNO</t>
  </si>
  <si>
    <t>036 : DOCUMENTO</t>
  </si>
  <si>
    <t>GESTIONAR EL PAGO DE SERVICIO DE TELEFONIA FIJA</t>
  </si>
  <si>
    <t>001 : ACCION</t>
  </si>
  <si>
    <t xml:space="preserve">TOTAL FINANCIERO </t>
  </si>
  <si>
    <t>TOTAL AVANCE META FINANCIERA DEL POI :</t>
  </si>
  <si>
    <t>EVIDENCIA DEL TOTAL DE AVANCE DE META FÍSICA ANUAL (RESULTADOS OBTENIDOS)</t>
  </si>
  <si>
    <t xml:space="preserve"> </t>
  </si>
  <si>
    <t xml:space="preserve">TABLA DE SEGUIMIENTO Y EVALUACIÓN </t>
  </si>
  <si>
    <t>JUSTIFICACIÓN DE PORCENTAJE DE AVANCE DE META FÍSICA ANUAL (GRADO DE EFICACIA)</t>
  </si>
  <si>
    <t>EVIDENCIA DEL TOTAL DE AVANCE DE META FINANCIERA ANUAL (RESULTADOS OBTENIDOS)</t>
  </si>
  <si>
    <t>JUSTIFICACIÓN DE PORCENTAJE DE AVANCE DE META FINANCIERA ANUAL (GRADO DE EFICACIA)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</si>
</sst>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S/&quot;\ #,##0.00"/>
  </numFmts>
  <fonts count="16">
    <font>
      <sz val="11.0"/>
      <color theme="1"/>
      <name val="Calibri"/>
      <scheme val="minor"/>
    </font>
    <font>
      <sz val="11.0"/>
      <color theme="1"/>
      <name val="Calibri"/>
    </font>
    <font>
      <b/>
      <sz val="14.0"/>
      <color theme="0"/>
      <name val="Calibri"/>
    </font>
    <font/>
    <font>
      <b/>
      <i/>
      <sz val="14.0"/>
      <color theme="1"/>
      <name val="Calibri"/>
    </font>
    <font>
      <b/>
      <sz val="14.0"/>
      <color rgb="FF000000"/>
      <name val="Arial"/>
    </font>
    <font>
      <b/>
      <sz val="11.0"/>
      <color theme="1"/>
      <name val="Calibri"/>
    </font>
    <font>
      <u/>
      <sz val="11.0"/>
      <color theme="10"/>
      <name val="Calibri"/>
    </font>
    <font>
      <b/>
      <sz val="11.0"/>
      <color rgb="FF000000"/>
      <name val="Calibri"/>
    </font>
    <font>
      <b/>
      <sz val="11.0"/>
      <color theme="1"/>
      <name val="Arial"/>
    </font>
    <font>
      <b/>
      <sz val="9.0"/>
      <color theme="1"/>
      <name val="Calibri"/>
    </font>
    <font>
      <b/>
      <sz val="10.0"/>
      <color theme="1"/>
      <name val="Calibri"/>
    </font>
    <font>
      <sz val="8.0"/>
      <color theme="1"/>
      <name val="Calibri"/>
    </font>
    <font>
      <sz val="8.0"/>
      <color rgb="FF000000"/>
      <name val="Calibri"/>
    </font>
    <font>
      <sz val="8.0"/>
      <color theme="0"/>
      <name val="Calibri"/>
    </font>
    <font>
      <b/>
      <sz val="9.0"/>
      <color rgb="FF000000"/>
      <name val="Calibri"/>
    </font>
  </fonts>
  <fills count="12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rgb="FFDEEAF6"/>
        <bgColor rgb="FFDEEAF6"/>
      </patternFill>
    </fill>
    <fill>
      <patternFill patternType="solid">
        <fgColor rgb="FFD8D7D5"/>
        <bgColor rgb="FFD8D7D5"/>
      </patternFill>
    </fill>
    <fill>
      <patternFill patternType="solid">
        <fgColor rgb="FFFDB9FD"/>
        <bgColor rgb="FFFDB9FD"/>
      </patternFill>
    </fill>
    <fill>
      <patternFill patternType="solid">
        <fgColor rgb="FFD9E6F6"/>
        <bgColor rgb="FFD9E6F6"/>
      </patternFill>
    </fill>
    <fill>
      <patternFill patternType="solid">
        <fgColor rgb="FF9EBFE0"/>
        <bgColor rgb="FF9EBFE0"/>
      </patternFill>
    </fill>
    <fill>
      <patternFill patternType="solid">
        <fgColor rgb="FFD8D8D8"/>
        <bgColor rgb="FFD8D8D8"/>
      </patternFill>
    </fill>
    <fill>
      <patternFill patternType="solid">
        <fgColor rgb="FFAFFFFF"/>
        <bgColor rgb="FFAFFFFF"/>
      </patternFill>
    </fill>
    <fill>
      <patternFill patternType="solid">
        <fgColor rgb="FFB2FAFC"/>
        <bgColor rgb="FFB2FAFC"/>
      </patternFill>
    </fill>
  </fills>
  <borders count="43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</border>
    <border>
      <left/>
      <right/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/>
      <right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</borders>
  <cellStyleXfs count="1">
    <xf borderId="0" fillId="0" fontId="0" numFmtId="0" applyAlignment="1" applyFont="1"/>
  </cellStyleXfs>
  <cellXfs count="109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3" fontId="2" numFmtId="0" xfId="0" applyAlignment="1" applyBorder="1" applyFill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5" fillId="4" fontId="1" numFmtId="0" xfId="0" applyAlignment="1" applyBorder="1" applyFill="1" applyFont="1">
      <alignment horizontal="left" shrinkToFit="0" vertical="center" wrapText="1"/>
    </xf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2" fillId="2" fontId="4" numFmtId="0" xfId="0" applyAlignment="1" applyBorder="1" applyFont="1">
      <alignment horizontal="center"/>
    </xf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1" fillId="0" fontId="1" numFmtId="0" xfId="0" applyBorder="1" applyFont="1"/>
    <xf borderId="13" fillId="0" fontId="5" numFmtId="0" xfId="0" applyAlignment="1" applyBorder="1" applyFont="1">
      <alignment horizontal="center" shrinkToFit="0" vertical="center" wrapText="1"/>
    </xf>
    <xf borderId="14" fillId="0" fontId="3" numFmtId="0" xfId="0" applyBorder="1" applyFont="1"/>
    <xf borderId="15" fillId="0" fontId="3" numFmtId="0" xfId="0" applyBorder="1" applyFont="1"/>
    <xf borderId="0" fillId="0" fontId="6" numFmtId="0" xfId="0" applyAlignment="1" applyFont="1">
      <alignment shrinkToFit="0" vertical="top" wrapText="1"/>
    </xf>
    <xf borderId="0" fillId="0" fontId="1" numFmtId="0" xfId="0" applyAlignment="1" applyFont="1">
      <alignment horizontal="left" shrinkToFit="0" vertical="top" wrapText="1"/>
    </xf>
    <xf borderId="6" fillId="0" fontId="1" numFmtId="0" xfId="0" applyBorder="1" applyFont="1"/>
    <xf borderId="7" fillId="0" fontId="1" numFmtId="0" xfId="0" applyBorder="1" applyFont="1"/>
    <xf borderId="9" fillId="0" fontId="1" numFmtId="0" xfId="0" applyBorder="1" applyFont="1"/>
    <xf borderId="0" fillId="0" fontId="1" numFmtId="0" xfId="0" applyAlignment="1" applyFont="1">
      <alignment horizontal="center" shrinkToFit="0" wrapText="1"/>
    </xf>
    <xf borderId="0" fillId="0" fontId="7" numFmtId="0" xfId="0" applyFont="1"/>
    <xf borderId="2" fillId="2" fontId="6" numFmtId="0" xfId="0" applyAlignment="1" applyBorder="1" applyFont="1">
      <alignment horizontal="center" shrinkToFit="0" wrapText="1"/>
    </xf>
    <xf borderId="0" fillId="0" fontId="1" numFmtId="49" xfId="0" applyAlignment="1" applyFont="1" applyNumberFormat="1">
      <alignment horizontal="center" vertical="center"/>
    </xf>
    <xf borderId="0" fillId="0" fontId="1" numFmtId="0" xfId="0" applyAlignment="1" applyFont="1">
      <alignment horizontal="center" vertical="center"/>
    </xf>
    <xf borderId="12" fillId="0" fontId="1" numFmtId="0" xfId="0" applyBorder="1" applyFont="1"/>
    <xf borderId="6" fillId="0" fontId="6" numFmtId="0" xfId="0" applyAlignment="1" applyBorder="1" applyFont="1">
      <alignment shrinkToFit="0" vertical="top" wrapText="1"/>
    </xf>
    <xf borderId="6" fillId="0" fontId="1" numFmtId="0" xfId="0" applyAlignment="1" applyBorder="1" applyFont="1">
      <alignment horizontal="left" shrinkToFit="0" vertical="top" wrapText="1"/>
    </xf>
    <xf borderId="13" fillId="2" fontId="8" numFmtId="0" xfId="0" applyAlignment="1" applyBorder="1" applyFont="1">
      <alignment horizontal="left" readingOrder="0" vertical="top"/>
    </xf>
    <xf borderId="13" fillId="2" fontId="8" numFmtId="0" xfId="0" applyAlignment="1" applyBorder="1" applyFont="1">
      <alignment horizontal="left" vertical="top"/>
    </xf>
    <xf borderId="13" fillId="2" fontId="8" numFmtId="0" xfId="0" applyAlignment="1" applyBorder="1" applyFont="1">
      <alignment horizontal="left" readingOrder="0" shrinkToFit="0" vertical="center" wrapText="1"/>
    </xf>
    <xf borderId="13" fillId="2" fontId="8" numFmtId="0" xfId="0" applyAlignment="1" applyBorder="1" applyFont="1">
      <alignment horizontal="right" shrinkToFit="0" wrapText="1"/>
    </xf>
    <xf borderId="16" fillId="2" fontId="1" numFmtId="0" xfId="0" applyAlignment="1" applyBorder="1" applyFont="1">
      <alignment horizontal="center" shrinkToFit="0" wrapText="1"/>
    </xf>
    <xf borderId="17" fillId="0" fontId="3" numFmtId="0" xfId="0" applyBorder="1" applyFont="1"/>
    <xf borderId="18" fillId="0" fontId="3" numFmtId="0" xfId="0" applyBorder="1" applyFont="1"/>
    <xf borderId="8" fillId="0" fontId="6" numFmtId="0" xfId="0" applyAlignment="1" applyBorder="1" applyFont="1">
      <alignment shrinkToFit="0" vertical="top" wrapText="1"/>
    </xf>
    <xf borderId="10" fillId="0" fontId="1" numFmtId="0" xfId="0" applyAlignment="1" applyBorder="1" applyFont="1">
      <alignment shrinkToFit="0" wrapText="1"/>
    </xf>
    <xf borderId="13" fillId="2" fontId="9" numFmtId="0" xfId="0" applyAlignment="1" applyBorder="1" applyFont="1">
      <alignment horizontal="center" shrinkToFit="0" vertical="center" wrapText="1"/>
    </xf>
    <xf borderId="19" fillId="0" fontId="3" numFmtId="0" xfId="0" applyBorder="1" applyFont="1"/>
    <xf borderId="20" fillId="2" fontId="1" numFmtId="0" xfId="0" applyBorder="1" applyFont="1"/>
    <xf borderId="21" fillId="2" fontId="1" numFmtId="0" xfId="0" applyBorder="1" applyFont="1"/>
    <xf borderId="22" fillId="2" fontId="1" numFmtId="0" xfId="0" applyBorder="1" applyFont="1"/>
    <xf borderId="23" fillId="5" fontId="1" numFmtId="0" xfId="0" applyAlignment="1" applyBorder="1" applyFill="1" applyFont="1">
      <alignment horizontal="right" shrinkToFit="0" wrapText="1"/>
    </xf>
    <xf borderId="13" fillId="5" fontId="1" numFmtId="0" xfId="0" applyAlignment="1" applyBorder="1" applyFont="1">
      <alignment horizontal="left" shrinkToFit="0" wrapText="1"/>
    </xf>
    <xf borderId="1" fillId="2" fontId="6" numFmtId="0" xfId="0" applyBorder="1" applyFont="1"/>
    <xf borderId="24" fillId="6" fontId="10" numFmtId="0" xfId="0" applyAlignment="1" applyBorder="1" applyFill="1" applyFont="1">
      <alignment horizontal="center" shrinkToFit="0" textRotation="90" vertical="center" wrapText="1"/>
    </xf>
    <xf borderId="24" fillId="6" fontId="11" numFmtId="0" xfId="0" applyAlignment="1" applyBorder="1" applyFont="1">
      <alignment horizontal="center" shrinkToFit="0" textRotation="90" vertical="center" wrapText="1"/>
    </xf>
    <xf borderId="23" fillId="0" fontId="1" numFmtId="0" xfId="0" applyAlignment="1" applyBorder="1" applyFont="1">
      <alignment shrinkToFit="0" wrapText="1"/>
    </xf>
    <xf borderId="23" fillId="7" fontId="1" numFmtId="0" xfId="0" applyAlignment="1" applyBorder="1" applyFill="1" applyFont="1">
      <alignment horizontal="right" shrinkToFit="0" wrapText="1"/>
    </xf>
    <xf borderId="13" fillId="7" fontId="1" numFmtId="0" xfId="0" applyAlignment="1" applyBorder="1" applyFont="1">
      <alignment horizontal="left" shrinkToFit="0" wrapText="1"/>
    </xf>
    <xf borderId="22" fillId="2" fontId="6" numFmtId="0" xfId="0" applyBorder="1" applyFont="1"/>
    <xf borderId="25" fillId="0" fontId="3" numFmtId="0" xfId="0" applyBorder="1" applyFont="1"/>
    <xf borderId="26" fillId="0" fontId="1" numFmtId="0" xfId="0" applyAlignment="1" applyBorder="1" applyFont="1">
      <alignment shrinkToFit="0" wrapText="1"/>
    </xf>
    <xf borderId="26" fillId="8" fontId="1" numFmtId="0" xfId="0" applyAlignment="1" applyBorder="1" applyFill="1" applyFont="1">
      <alignment horizontal="center" shrinkToFit="0" wrapText="1"/>
    </xf>
    <xf borderId="13" fillId="8" fontId="1" numFmtId="0" xfId="0" applyAlignment="1" applyBorder="1" applyFont="1">
      <alignment horizontal="center" shrinkToFit="0" wrapText="1"/>
    </xf>
    <xf borderId="27" fillId="6" fontId="9" numFmtId="0" xfId="0" applyAlignment="1" applyBorder="1" applyFont="1">
      <alignment horizontal="center" shrinkToFit="0" vertical="center" wrapText="1"/>
    </xf>
    <xf borderId="28" fillId="0" fontId="3" numFmtId="0" xfId="0" applyBorder="1" applyFont="1"/>
    <xf borderId="29" fillId="0" fontId="3" numFmtId="0" xfId="0" applyBorder="1" applyFont="1"/>
    <xf borderId="30" fillId="6" fontId="11" numFmtId="0" xfId="0" applyAlignment="1" applyBorder="1" applyFont="1">
      <alignment horizontal="center" shrinkToFit="0" wrapText="1"/>
    </xf>
    <xf borderId="31" fillId="6" fontId="11" numFmtId="0" xfId="0" applyAlignment="1" applyBorder="1" applyFont="1">
      <alignment horizontal="center" shrinkToFit="0" wrapText="1"/>
    </xf>
    <xf borderId="32" fillId="0" fontId="3" numFmtId="0" xfId="0" applyBorder="1" applyFont="1"/>
    <xf borderId="23" fillId="8" fontId="1" numFmtId="0" xfId="0" applyAlignment="1" applyBorder="1" applyFont="1">
      <alignment horizontal="center" shrinkToFit="0" wrapText="1"/>
    </xf>
    <xf borderId="23" fillId="6" fontId="6" numFmtId="0" xfId="0" applyAlignment="1" applyBorder="1" applyFont="1">
      <alignment horizontal="center" shrinkToFit="0" wrapText="1"/>
    </xf>
    <xf borderId="33" fillId="0" fontId="3" numFmtId="0" xfId="0" applyBorder="1" applyFont="1"/>
    <xf borderId="34" fillId="0" fontId="3" numFmtId="0" xfId="0" applyBorder="1" applyFont="1"/>
    <xf borderId="26" fillId="0" fontId="12" numFmtId="0" xfId="0" applyAlignment="1" applyBorder="1" applyFont="1">
      <alignment horizontal="center" shrinkToFit="0" wrapText="1"/>
    </xf>
    <xf borderId="26" fillId="0" fontId="12" numFmtId="0" xfId="0" applyAlignment="1" applyBorder="1" applyFont="1">
      <alignment horizontal="left" shrinkToFit="0" wrapText="1"/>
    </xf>
    <xf borderId="23" fillId="0" fontId="12" numFmtId="0" xfId="0" applyAlignment="1" applyBorder="1" applyFont="1">
      <alignment horizontal="center" shrinkToFit="0" wrapText="1"/>
    </xf>
    <xf borderId="23" fillId="0" fontId="13" numFmtId="0" xfId="0" applyAlignment="1" applyBorder="1" applyFont="1">
      <alignment horizontal="center" shrinkToFit="0" wrapText="1"/>
    </xf>
    <xf borderId="23" fillId="9" fontId="12" numFmtId="0" xfId="0" applyAlignment="1" applyBorder="1" applyFill="1" applyFont="1">
      <alignment horizontal="center" shrinkToFit="0" wrapText="1"/>
    </xf>
    <xf borderId="35" fillId="9" fontId="14" numFmtId="2" xfId="0" applyAlignment="1" applyBorder="1" applyFont="1" applyNumberFormat="1">
      <alignment horizontal="center" shrinkToFit="0" vertical="center" wrapText="1"/>
    </xf>
    <xf borderId="23" fillId="9" fontId="12" numFmtId="2" xfId="0" applyAlignment="1" applyBorder="1" applyFont="1" applyNumberFormat="1">
      <alignment horizontal="center" shrinkToFit="0" wrapText="1"/>
    </xf>
    <xf borderId="36" fillId="9" fontId="12" numFmtId="2" xfId="0" applyAlignment="1" applyBorder="1" applyFont="1" applyNumberFormat="1">
      <alignment horizontal="center" shrinkToFit="0" wrapText="1"/>
    </xf>
    <xf borderId="23" fillId="0" fontId="13" numFmtId="4" xfId="0" applyAlignment="1" applyBorder="1" applyFont="1" applyNumberFormat="1">
      <alignment horizontal="center" shrinkToFit="0" wrapText="1"/>
    </xf>
    <xf borderId="23" fillId="0" fontId="12" numFmtId="4" xfId="0" applyAlignment="1" applyBorder="1" applyFont="1" applyNumberFormat="1">
      <alignment horizontal="center" shrinkToFit="0" wrapText="1"/>
    </xf>
    <xf borderId="23" fillId="10" fontId="12" numFmtId="0" xfId="0" applyAlignment="1" applyBorder="1" applyFill="1" applyFont="1">
      <alignment horizontal="center" shrinkToFit="0" wrapText="1"/>
    </xf>
    <xf borderId="23" fillId="11" fontId="12" numFmtId="0" xfId="0" applyAlignment="1" applyBorder="1" applyFill="1" applyFont="1">
      <alignment horizontal="center" shrinkToFit="0" wrapText="1"/>
    </xf>
    <xf borderId="35" fillId="10" fontId="14" numFmtId="2" xfId="0" applyAlignment="1" applyBorder="1" applyFont="1" applyNumberFormat="1">
      <alignment horizontal="center" shrinkToFit="0" vertical="center" wrapText="1"/>
    </xf>
    <xf borderId="23" fillId="10" fontId="12" numFmtId="2" xfId="0" applyAlignment="1" applyBorder="1" applyFont="1" applyNumberFormat="1">
      <alignment horizontal="center" shrinkToFit="0" wrapText="1"/>
    </xf>
    <xf borderId="36" fillId="11" fontId="12" numFmtId="2" xfId="0" applyAlignment="1" applyBorder="1" applyFont="1" applyNumberFormat="1">
      <alignment horizontal="center" shrinkToFit="0" wrapText="1"/>
    </xf>
    <xf borderId="26" fillId="0" fontId="1" numFmtId="0" xfId="0" applyAlignment="1" applyBorder="1" applyFont="1">
      <alignment horizontal="center" shrinkToFit="0" wrapText="1"/>
    </xf>
    <xf borderId="26" fillId="0" fontId="15" numFmtId="0" xfId="0" applyAlignment="1" applyBorder="1" applyFont="1">
      <alignment shrinkToFit="0" vertical="center" wrapText="1"/>
    </xf>
    <xf borderId="1" fillId="2" fontId="1" numFmtId="4" xfId="0" applyBorder="1" applyFont="1" applyNumberFormat="1"/>
    <xf borderId="1" fillId="2" fontId="1" numFmtId="164" xfId="0" applyBorder="1" applyFont="1" applyNumberFormat="1"/>
    <xf borderId="21" fillId="2" fontId="1" numFmtId="4" xfId="0" applyAlignment="1" applyBorder="1" applyFont="1" applyNumberFormat="1">
      <alignment shrinkToFit="0" wrapText="1"/>
    </xf>
    <xf borderId="13" fillId="2" fontId="1" numFmtId="0" xfId="0" applyAlignment="1" applyBorder="1" applyFont="1">
      <alignment horizontal="right" shrinkToFit="0" wrapText="1"/>
    </xf>
    <xf borderId="0" fillId="0" fontId="1" numFmtId="0" xfId="0" applyAlignment="1" applyFont="1">
      <alignment shrinkToFit="0" wrapText="1"/>
    </xf>
    <xf borderId="2" fillId="2" fontId="1" numFmtId="0" xfId="0" applyAlignment="1" applyBorder="1" applyFont="1">
      <alignment horizontal="center" shrinkToFit="0" wrapText="1"/>
    </xf>
    <xf borderId="1" fillId="2" fontId="1" numFmtId="0" xfId="0" applyAlignment="1" applyBorder="1" applyFont="1">
      <alignment shrinkToFit="0" wrapText="1"/>
    </xf>
    <xf borderId="1" fillId="2" fontId="1" numFmtId="49" xfId="0" applyAlignment="1" applyBorder="1" applyFont="1" applyNumberFormat="1">
      <alignment horizontal="center" shrinkToFit="0" vertical="center" wrapText="1"/>
    </xf>
    <xf borderId="1" fillId="2" fontId="1" numFmtId="0" xfId="0" applyAlignment="1" applyBorder="1" applyFont="1">
      <alignment horizontal="center" shrinkToFit="0" vertical="center" wrapText="1"/>
    </xf>
    <xf borderId="13" fillId="2" fontId="1" numFmtId="0" xfId="0" applyAlignment="1" applyBorder="1" applyFont="1">
      <alignment horizontal="center" shrinkToFit="0" vertical="center" wrapText="1"/>
    </xf>
    <xf borderId="1" fillId="2" fontId="1" numFmtId="49" xfId="0" applyAlignment="1" applyBorder="1" applyFont="1" applyNumberFormat="1">
      <alignment horizontal="center" vertical="center"/>
    </xf>
    <xf borderId="1" fillId="2" fontId="1" numFmtId="0" xfId="0" applyAlignment="1" applyBorder="1" applyFont="1">
      <alignment horizontal="center" vertical="center"/>
    </xf>
    <xf borderId="13" fillId="2" fontId="1" numFmtId="0" xfId="0" applyAlignment="1" applyBorder="1" applyFont="1">
      <alignment horizontal="center" shrinkToFit="0" wrapText="1"/>
    </xf>
    <xf borderId="1" fillId="2" fontId="1" numFmtId="0" xfId="0" applyAlignment="1" applyBorder="1" applyFont="1">
      <alignment horizontal="center" shrinkToFit="0" wrapText="1"/>
    </xf>
    <xf borderId="2" fillId="2" fontId="6" numFmtId="0" xfId="0" applyAlignment="1" applyBorder="1" applyFont="1">
      <alignment horizontal="center"/>
    </xf>
    <xf borderId="1" fillId="2" fontId="1" numFmtId="0" xfId="0" applyAlignment="1" applyBorder="1" applyFont="1">
      <alignment shrinkToFit="0" vertical="center" wrapText="1"/>
    </xf>
    <xf borderId="1" fillId="2" fontId="1" numFmtId="0" xfId="0" applyAlignment="1" applyBorder="1" applyFont="1">
      <alignment horizontal="center"/>
    </xf>
    <xf borderId="13" fillId="2" fontId="1" numFmtId="0" xfId="0" applyAlignment="1" applyBorder="1" applyFont="1">
      <alignment horizontal="center"/>
    </xf>
    <xf borderId="37" fillId="2" fontId="1" numFmtId="0" xfId="0" applyAlignment="1" applyBorder="1" applyFont="1">
      <alignment horizontal="center"/>
    </xf>
    <xf borderId="38" fillId="0" fontId="3" numFmtId="0" xfId="0" applyBorder="1" applyFont="1"/>
    <xf borderId="39" fillId="0" fontId="3" numFmtId="0" xfId="0" applyBorder="1" applyFont="1"/>
    <xf borderId="40" fillId="0" fontId="3" numFmtId="0" xfId="0" applyBorder="1" applyFont="1"/>
    <xf borderId="41" fillId="0" fontId="3" numFmtId="0" xfId="0" applyBorder="1" applyFont="1"/>
    <xf borderId="42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hyperlink" Target="#'POI%202022-FAC.%20CC.%20AGROPECUAR'!A1" TargetMode="Externa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238125</xdr:colOff>
      <xdr:row>11</xdr:row>
      <xdr:rowOff>161925</xdr:rowOff>
    </xdr:from>
    <xdr:ext cx="1085850" cy="695325"/>
    <xdr:sp>
      <xdr:nvSpPr>
        <xdr:cNvPr id="3" name="Shape 3">
          <a:hlinkClick r:id="rId1"/>
        </xdr:cNvPr>
        <xdr:cNvSpPr/>
      </xdr:nvSpPr>
      <xdr:spPr>
        <a:xfrm>
          <a:off x="4807838" y="3437100"/>
          <a:ext cx="1076325" cy="685800"/>
        </a:xfrm>
        <a:prstGeom prst="rightArrow">
          <a:avLst>
            <a:gd fmla="val 50000" name="adj1"/>
            <a:gd fmla="val 50000" name="adj2"/>
          </a:avLst>
        </a:prstGeom>
        <a:gradFill>
          <a:gsLst>
            <a:gs pos="0">
              <a:srgbClr val="5F82CA"/>
            </a:gs>
            <a:gs pos="50000">
              <a:srgbClr val="3C70CA"/>
            </a:gs>
            <a:gs pos="100000">
              <a:srgbClr val="2E60B9"/>
            </a:gs>
          </a:gsLst>
          <a:lin ang="5400000" scaled="0"/>
        </a:gra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19</xdr:col>
      <xdr:colOff>276225</xdr:colOff>
      <xdr:row>37</xdr:row>
      <xdr:rowOff>38100</xdr:rowOff>
    </xdr:from>
    <xdr:ext cx="5238750" cy="31146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70C0"/>
    <pageSetUpPr/>
  </sheetPr>
  <sheetViews>
    <sheetView workbookViewId="0"/>
  </sheetViews>
  <sheetFormatPr customHeight="1" defaultColWidth="14.43" defaultRowHeight="15.0"/>
  <cols>
    <col customWidth="1" min="1" max="16" width="11.43"/>
    <col customWidth="1" min="17" max="26" width="10.71"/>
  </cols>
  <sheetData>
    <row r="1" ht="11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1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32.25" customHeight="1">
      <c r="A3" s="1"/>
      <c r="B3" s="2" t="s">
        <v>0</v>
      </c>
      <c r="C3" s="3"/>
      <c r="D3" s="3"/>
      <c r="E3" s="3"/>
      <c r="F3" s="3"/>
      <c r="G3" s="3"/>
      <c r="H3" s="3"/>
      <c r="I3" s="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5" t="s">
        <v>1</v>
      </c>
      <c r="C5" s="6"/>
      <c r="D5" s="6"/>
      <c r="E5" s="6"/>
      <c r="F5" s="6"/>
      <c r="G5" s="6"/>
      <c r="H5" s="6"/>
      <c r="I5" s="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8"/>
      <c r="I6" s="9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8"/>
      <c r="I7" s="9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8"/>
      <c r="I8" s="9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8"/>
      <c r="I9" s="9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8"/>
      <c r="I10" s="9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8"/>
      <c r="I11" s="9"/>
      <c r="K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8"/>
      <c r="I12" s="9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8"/>
      <c r="I13" s="9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8"/>
      <c r="I14" s="9"/>
      <c r="J14" s="1"/>
      <c r="K14" s="1"/>
      <c r="L14" s="1"/>
      <c r="M14" s="10" t="s">
        <v>2</v>
      </c>
      <c r="N14" s="3"/>
      <c r="O14" s="3"/>
      <c r="P14" s="4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8"/>
      <c r="I15" s="9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8"/>
      <c r="I16" s="9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8"/>
      <c r="I17" s="9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8"/>
      <c r="I18" s="9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8"/>
      <c r="I19" s="9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8"/>
      <c r="I20" s="9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8"/>
      <c r="I21" s="9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8"/>
      <c r="I22" s="9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8"/>
      <c r="I23" s="9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8"/>
      <c r="I24" s="9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8"/>
      <c r="I25" s="9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8"/>
      <c r="I26" s="9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8"/>
      <c r="I27" s="9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8"/>
      <c r="I28" s="9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8"/>
      <c r="I29" s="9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8"/>
      <c r="I30" s="9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1"/>
      <c r="C31" s="12"/>
      <c r="D31" s="12"/>
      <c r="E31" s="12"/>
      <c r="F31" s="12"/>
      <c r="G31" s="12"/>
      <c r="H31" s="12"/>
      <c r="I31" s="1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B3:I3"/>
    <mergeCell ref="B5:I31"/>
    <mergeCell ref="M14:P14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8.43"/>
    <col customWidth="1" min="2" max="2" width="9.0"/>
    <col customWidth="1" min="3" max="3" width="12.71"/>
    <col customWidth="1" min="4" max="4" width="45.71"/>
    <col customWidth="1" min="5" max="5" width="13.43"/>
    <col customWidth="1" min="6" max="6" width="10.14"/>
    <col customWidth="1" min="7" max="7" width="9.14"/>
    <col customWidth="1" min="8" max="8" width="2.0"/>
    <col customWidth="1" min="9" max="9" width="2.71"/>
    <col customWidth="1" min="10" max="10" width="3.29"/>
    <col customWidth="1" min="11" max="11" width="8.0"/>
    <col customWidth="1" min="12" max="14" width="2.0"/>
    <col customWidth="1" min="15" max="15" width="2.71"/>
    <col customWidth="1" min="16" max="18" width="3.0"/>
    <col customWidth="1" min="19" max="19" width="11.86"/>
    <col customWidth="1" min="20" max="24" width="5.0"/>
    <col customWidth="1" min="25" max="25" width="6.0"/>
    <col customWidth="1" min="26" max="30" width="5.0"/>
    <col customWidth="1" min="31" max="31" width="11.29"/>
    <col customWidth="1" min="32" max="32" width="15.86"/>
    <col customWidth="1" min="33" max="35" width="10.71"/>
  </cols>
  <sheetData>
    <row r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</row>
    <row r="2" ht="18.0" customHeight="1">
      <c r="A2" s="15" t="s">
        <v>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7"/>
    </row>
    <row r="3" ht="15.0" customHeight="1">
      <c r="A3" s="18" t="s">
        <v>4</v>
      </c>
      <c r="B3" s="19" t="s">
        <v>5</v>
      </c>
      <c r="AH3" s="20"/>
      <c r="AI3" s="21"/>
    </row>
    <row r="4" ht="15.0" customHeight="1">
      <c r="A4" s="18" t="s">
        <v>6</v>
      </c>
      <c r="B4" s="19" t="s">
        <v>7</v>
      </c>
      <c r="AI4" s="22"/>
    </row>
    <row r="5" ht="15.0" customHeight="1">
      <c r="A5" s="18" t="s">
        <v>8</v>
      </c>
      <c r="B5" s="19" t="s">
        <v>9</v>
      </c>
      <c r="F5" s="23"/>
      <c r="L5" s="24"/>
      <c r="W5" s="25" t="s">
        <v>10</v>
      </c>
      <c r="X5" s="3"/>
      <c r="Y5" s="3"/>
      <c r="Z5" s="3"/>
      <c r="AA5" s="3"/>
      <c r="AB5" s="4"/>
      <c r="AC5" s="24"/>
      <c r="AD5" s="24"/>
      <c r="AI5" s="22"/>
    </row>
    <row r="6" ht="15.0" customHeight="1">
      <c r="A6" s="18" t="s">
        <v>11</v>
      </c>
      <c r="B6" s="19" t="s">
        <v>12</v>
      </c>
      <c r="AI6" s="22"/>
    </row>
    <row r="7" ht="15.0" customHeight="1">
      <c r="B7" s="26"/>
      <c r="C7" s="27"/>
      <c r="AI7" s="22"/>
    </row>
    <row r="8" ht="15.0" customHeight="1">
      <c r="B8" s="26"/>
      <c r="C8" s="27"/>
      <c r="AH8" s="14"/>
      <c r="AI8" s="28"/>
    </row>
    <row r="9" ht="15.0" customHeight="1">
      <c r="A9" s="29" t="s">
        <v>13</v>
      </c>
      <c r="B9" s="30" t="s">
        <v>14</v>
      </c>
      <c r="C9" s="6"/>
      <c r="D9" s="6"/>
      <c r="E9" s="31" t="s">
        <v>15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7"/>
      <c r="T9" s="32" t="s">
        <v>16</v>
      </c>
      <c r="U9" s="16"/>
      <c r="V9" s="16"/>
      <c r="W9" s="17"/>
      <c r="X9" s="33" t="s">
        <v>17</v>
      </c>
      <c r="Y9" s="16"/>
      <c r="Z9" s="16"/>
      <c r="AA9" s="16"/>
      <c r="AB9" s="16"/>
      <c r="AC9" s="17"/>
      <c r="AD9" s="34" t="s">
        <v>18</v>
      </c>
      <c r="AE9" s="17"/>
      <c r="AF9" s="35"/>
      <c r="AG9" s="36"/>
      <c r="AH9" s="37"/>
      <c r="AI9" s="21"/>
    </row>
    <row r="10" ht="15.0" customHeight="1">
      <c r="A10" s="38" t="s">
        <v>19</v>
      </c>
      <c r="B10" s="19" t="s">
        <v>20</v>
      </c>
      <c r="S10" s="22"/>
      <c r="AI10" s="22"/>
    </row>
    <row r="11">
      <c r="A11" s="39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28"/>
      <c r="AB11" s="14"/>
      <c r="AC11" s="14"/>
      <c r="AD11" s="14"/>
      <c r="AE11" s="14"/>
      <c r="AF11" s="14"/>
      <c r="AG11" s="14"/>
      <c r="AH11" s="14"/>
      <c r="AI11" s="28"/>
    </row>
    <row r="12">
      <c r="A12" s="40" t="s">
        <v>3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41"/>
      <c r="Q12" s="42"/>
      <c r="R12" s="43"/>
      <c r="S12" s="43"/>
      <c r="T12" s="42"/>
      <c r="U12" s="42"/>
      <c r="V12" s="42"/>
      <c r="W12" s="42"/>
      <c r="X12" s="42"/>
      <c r="Y12" s="42"/>
      <c r="Z12" s="42"/>
      <c r="AA12" s="42"/>
      <c r="AB12" s="44"/>
      <c r="AC12" s="44"/>
      <c r="AD12" s="44"/>
      <c r="AE12" s="44"/>
      <c r="AF12" s="44"/>
      <c r="AG12" s="28"/>
      <c r="AH12" s="14"/>
      <c r="AI12" s="28"/>
    </row>
    <row r="13" ht="15.0" customHeight="1">
      <c r="A13" s="45" t="s">
        <v>21</v>
      </c>
      <c r="B13" s="46" t="s">
        <v>22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8" t="s">
        <v>23</v>
      </c>
      <c r="AH13" s="1"/>
      <c r="AI13" s="49" t="s">
        <v>24</v>
      </c>
    </row>
    <row r="14" ht="15.0" customHeight="1">
      <c r="A14" s="50"/>
      <c r="B14" s="51" t="s">
        <v>25</v>
      </c>
      <c r="C14" s="52" t="s">
        <v>26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7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4"/>
      <c r="AH14" s="1"/>
      <c r="AI14" s="54"/>
    </row>
    <row r="15" ht="24.75" customHeight="1">
      <c r="A15" s="55"/>
      <c r="B15" s="55"/>
      <c r="C15" s="56" t="s">
        <v>27</v>
      </c>
      <c r="D15" s="56" t="s">
        <v>28</v>
      </c>
      <c r="E15" s="56" t="s">
        <v>29</v>
      </c>
      <c r="F15" s="56" t="s">
        <v>30</v>
      </c>
      <c r="G15" s="57" t="s">
        <v>31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7"/>
      <c r="S15" s="56" t="s">
        <v>32</v>
      </c>
      <c r="T15" s="58" t="s">
        <v>33</v>
      </c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60"/>
      <c r="AF15" s="61" t="s">
        <v>34</v>
      </c>
      <c r="AG15" s="54"/>
      <c r="AH15" s="62" t="s">
        <v>35</v>
      </c>
      <c r="AI15" s="54"/>
    </row>
    <row r="16">
      <c r="A16" s="63"/>
      <c r="B16" s="63"/>
      <c r="C16" s="63"/>
      <c r="D16" s="63"/>
      <c r="E16" s="63"/>
      <c r="F16" s="63"/>
      <c r="G16" s="64">
        <v>1.0</v>
      </c>
      <c r="H16" s="64">
        <v>2.0</v>
      </c>
      <c r="I16" s="64">
        <v>3.0</v>
      </c>
      <c r="J16" s="64">
        <v>4.0</v>
      </c>
      <c r="K16" s="64">
        <v>5.0</v>
      </c>
      <c r="L16" s="64">
        <v>6.0</v>
      </c>
      <c r="M16" s="64">
        <v>7.0</v>
      </c>
      <c r="N16" s="64">
        <v>8.0</v>
      </c>
      <c r="O16" s="64">
        <v>9.0</v>
      </c>
      <c r="P16" s="64">
        <v>10.0</v>
      </c>
      <c r="Q16" s="64">
        <v>11.0</v>
      </c>
      <c r="R16" s="64">
        <v>12.0</v>
      </c>
      <c r="S16" s="63"/>
      <c r="T16" s="65">
        <v>1.0</v>
      </c>
      <c r="U16" s="65">
        <v>2.0</v>
      </c>
      <c r="V16" s="65">
        <v>3.0</v>
      </c>
      <c r="W16" s="65">
        <v>4.0</v>
      </c>
      <c r="X16" s="65">
        <v>5.0</v>
      </c>
      <c r="Y16" s="65">
        <v>6.0</v>
      </c>
      <c r="Z16" s="65">
        <v>7.0</v>
      </c>
      <c r="AA16" s="65">
        <v>8.0</v>
      </c>
      <c r="AB16" s="65">
        <v>9.0</v>
      </c>
      <c r="AC16" s="65">
        <v>10.0</v>
      </c>
      <c r="AD16" s="65">
        <v>11.0</v>
      </c>
      <c r="AE16" s="65">
        <v>12.0</v>
      </c>
      <c r="AF16" s="66"/>
      <c r="AG16" s="63"/>
      <c r="AH16" s="67"/>
      <c r="AI16" s="63"/>
    </row>
    <row r="17">
      <c r="A17" s="55"/>
      <c r="B17" s="55"/>
      <c r="C17" s="68" t="s">
        <v>36</v>
      </c>
      <c r="D17" s="69" t="s">
        <v>37</v>
      </c>
      <c r="E17" s="68" t="s">
        <v>38</v>
      </c>
      <c r="F17" s="70" t="s">
        <v>39</v>
      </c>
      <c r="G17" s="71">
        <v>1.0</v>
      </c>
      <c r="H17" s="71">
        <v>0.0</v>
      </c>
      <c r="I17" s="71">
        <v>0.0</v>
      </c>
      <c r="J17" s="71">
        <v>0.0</v>
      </c>
      <c r="K17" s="71">
        <v>0.0</v>
      </c>
      <c r="L17" s="71">
        <v>1.0</v>
      </c>
      <c r="M17" s="71">
        <v>0.0</v>
      </c>
      <c r="N17" s="71">
        <v>0.0</v>
      </c>
      <c r="O17" s="71">
        <v>0.0</v>
      </c>
      <c r="P17" s="71">
        <v>0.0</v>
      </c>
      <c r="Q17" s="71">
        <v>0.0</v>
      </c>
      <c r="R17" s="71">
        <v>0.0</v>
      </c>
      <c r="S17" s="70">
        <f t="shared" ref="S17:S28" si="1">SUM(G17:R17)</f>
        <v>2</v>
      </c>
      <c r="T17" s="72">
        <v>0.0</v>
      </c>
      <c r="U17" s="72">
        <v>0.0</v>
      </c>
      <c r="V17" s="72">
        <v>0.0</v>
      </c>
      <c r="W17" s="72">
        <v>0.0</v>
      </c>
      <c r="X17" s="72">
        <v>0.0</v>
      </c>
      <c r="Y17" s="72">
        <v>0.0</v>
      </c>
      <c r="Z17" s="72">
        <v>0.0</v>
      </c>
      <c r="AA17" s="72">
        <v>0.0</v>
      </c>
      <c r="AB17" s="72">
        <v>0.0</v>
      </c>
      <c r="AC17" s="72">
        <v>0.0</v>
      </c>
      <c r="AD17" s="72">
        <v>0.0</v>
      </c>
      <c r="AE17" s="72">
        <v>0.0</v>
      </c>
      <c r="AF17" s="72">
        <f t="shared" ref="AF17:AF26" si="2">SUM(T17:AE17)</f>
        <v>0</v>
      </c>
      <c r="AG17" s="73">
        <f t="shared" ref="AG17:AG28" si="3">+AH17</f>
        <v>0</v>
      </c>
      <c r="AH17" s="74">
        <f t="shared" ref="AH17:AH28" si="4">IFERROR(((AF17/S17)*100),0)</f>
        <v>0</v>
      </c>
      <c r="AI17" s="75" t="str">
        <f t="shared" ref="AI17:AI28" si="5">IF(AG17&lt;60,"INEFICAZ",IF(AG17&lt;89,"MODERADAMENTE EFICAZ",IF(AG17&lt;=100,"EFICAZ","EFICAZ")))</f>
        <v>INEFICAZ</v>
      </c>
    </row>
    <row r="18">
      <c r="A18" s="63"/>
      <c r="B18" s="63"/>
      <c r="C18" s="63"/>
      <c r="D18" s="63"/>
      <c r="E18" s="63"/>
      <c r="F18" s="70" t="s">
        <v>40</v>
      </c>
      <c r="G18" s="76">
        <v>39423.19</v>
      </c>
      <c r="H18" s="71">
        <v>0.0</v>
      </c>
      <c r="I18" s="71">
        <v>0.0</v>
      </c>
      <c r="J18" s="71">
        <v>0.0</v>
      </c>
      <c r="K18" s="71">
        <v>0.0</v>
      </c>
      <c r="L18" s="71">
        <v>0.0</v>
      </c>
      <c r="M18" s="71">
        <v>0.0</v>
      </c>
      <c r="N18" s="71">
        <v>0.0</v>
      </c>
      <c r="O18" s="71">
        <v>0.0</v>
      </c>
      <c r="P18" s="71">
        <v>0.0</v>
      </c>
      <c r="Q18" s="71">
        <v>0.0</v>
      </c>
      <c r="R18" s="71">
        <v>0.0</v>
      </c>
      <c r="S18" s="77">
        <f t="shared" si="1"/>
        <v>39423.19</v>
      </c>
      <c r="T18" s="78">
        <v>0.0</v>
      </c>
      <c r="U18" s="78"/>
      <c r="V18" s="78">
        <v>0.0</v>
      </c>
      <c r="W18" s="78">
        <v>0.0</v>
      </c>
      <c r="X18" s="78">
        <v>0.0</v>
      </c>
      <c r="Y18" s="78">
        <v>0.0</v>
      </c>
      <c r="Z18" s="78">
        <v>0.0</v>
      </c>
      <c r="AA18" s="78">
        <v>0.0</v>
      </c>
      <c r="AB18" s="78">
        <v>0.0</v>
      </c>
      <c r="AC18" s="78">
        <v>0.0</v>
      </c>
      <c r="AD18" s="78">
        <v>0.0</v>
      </c>
      <c r="AE18" s="78">
        <v>0.0</v>
      </c>
      <c r="AF18" s="79">
        <f t="shared" si="2"/>
        <v>0</v>
      </c>
      <c r="AG18" s="80">
        <f t="shared" si="3"/>
        <v>0</v>
      </c>
      <c r="AH18" s="81">
        <f t="shared" si="4"/>
        <v>0</v>
      </c>
      <c r="AI18" s="82" t="str">
        <f t="shared" si="5"/>
        <v>INEFICAZ</v>
      </c>
    </row>
    <row r="19">
      <c r="A19" s="55"/>
      <c r="B19" s="55"/>
      <c r="C19" s="68" t="s">
        <v>41</v>
      </c>
      <c r="D19" s="69" t="s">
        <v>42</v>
      </c>
      <c r="E19" s="68" t="s">
        <v>43</v>
      </c>
      <c r="F19" s="70" t="s">
        <v>39</v>
      </c>
      <c r="G19" s="71">
        <v>0.0</v>
      </c>
      <c r="H19" s="71">
        <v>0.0</v>
      </c>
      <c r="I19" s="71">
        <v>90.0</v>
      </c>
      <c r="J19" s="71">
        <v>0.0</v>
      </c>
      <c r="K19" s="71">
        <v>0.0</v>
      </c>
      <c r="L19" s="71">
        <v>0.0</v>
      </c>
      <c r="M19" s="71">
        <v>0.0</v>
      </c>
      <c r="N19" s="71">
        <v>0.0</v>
      </c>
      <c r="O19" s="71">
        <v>90.0</v>
      </c>
      <c r="P19" s="71">
        <v>0.0</v>
      </c>
      <c r="Q19" s="71">
        <v>0.0</v>
      </c>
      <c r="R19" s="71">
        <v>0.0</v>
      </c>
      <c r="S19" s="70">
        <f t="shared" si="1"/>
        <v>180</v>
      </c>
      <c r="T19" s="72">
        <v>0.0</v>
      </c>
      <c r="U19" s="72">
        <v>0.0</v>
      </c>
      <c r="V19" s="72">
        <v>0.0</v>
      </c>
      <c r="W19" s="72">
        <v>0.0</v>
      </c>
      <c r="X19" s="72">
        <v>0.0</v>
      </c>
      <c r="Y19" s="72">
        <v>0.0</v>
      </c>
      <c r="Z19" s="72">
        <v>0.0</v>
      </c>
      <c r="AA19" s="72">
        <v>0.0</v>
      </c>
      <c r="AB19" s="72">
        <v>0.0</v>
      </c>
      <c r="AC19" s="72">
        <v>0.0</v>
      </c>
      <c r="AD19" s="72">
        <v>0.0</v>
      </c>
      <c r="AE19" s="72">
        <v>0.0</v>
      </c>
      <c r="AF19" s="72">
        <f t="shared" si="2"/>
        <v>0</v>
      </c>
      <c r="AG19" s="73">
        <f t="shared" si="3"/>
        <v>0</v>
      </c>
      <c r="AH19" s="74">
        <f t="shared" si="4"/>
        <v>0</v>
      </c>
      <c r="AI19" s="75" t="str">
        <f t="shared" si="5"/>
        <v>INEFICAZ</v>
      </c>
    </row>
    <row r="20">
      <c r="A20" s="63"/>
      <c r="B20" s="63"/>
      <c r="C20" s="63"/>
      <c r="D20" s="63"/>
      <c r="E20" s="63"/>
      <c r="F20" s="70" t="s">
        <v>40</v>
      </c>
      <c r="G20" s="76">
        <v>0.0</v>
      </c>
      <c r="H20" s="71">
        <v>0.0</v>
      </c>
      <c r="I20" s="71">
        <v>0.0</v>
      </c>
      <c r="J20" s="71">
        <v>0.0</v>
      </c>
      <c r="K20" s="71">
        <v>0.0</v>
      </c>
      <c r="L20" s="71">
        <v>0.0</v>
      </c>
      <c r="M20" s="71">
        <v>0.0</v>
      </c>
      <c r="N20" s="71">
        <v>0.0</v>
      </c>
      <c r="O20" s="71">
        <v>0.0</v>
      </c>
      <c r="P20" s="71">
        <v>0.0</v>
      </c>
      <c r="Q20" s="71">
        <v>0.0</v>
      </c>
      <c r="R20" s="71">
        <v>0.0</v>
      </c>
      <c r="S20" s="77">
        <f t="shared" si="1"/>
        <v>0</v>
      </c>
      <c r="T20" s="78">
        <v>0.0</v>
      </c>
      <c r="U20" s="78">
        <v>0.0</v>
      </c>
      <c r="V20" s="78">
        <v>0.0</v>
      </c>
      <c r="W20" s="78">
        <v>0.0</v>
      </c>
      <c r="X20" s="78">
        <v>0.0</v>
      </c>
      <c r="Y20" s="78">
        <v>0.0</v>
      </c>
      <c r="Z20" s="78">
        <v>0.0</v>
      </c>
      <c r="AA20" s="78">
        <v>0.0</v>
      </c>
      <c r="AB20" s="78">
        <v>0.0</v>
      </c>
      <c r="AC20" s="78">
        <v>0.0</v>
      </c>
      <c r="AD20" s="78">
        <v>0.0</v>
      </c>
      <c r="AE20" s="78">
        <v>0.0</v>
      </c>
      <c r="AF20" s="79">
        <f t="shared" si="2"/>
        <v>0</v>
      </c>
      <c r="AG20" s="80">
        <f t="shared" si="3"/>
        <v>0</v>
      </c>
      <c r="AH20" s="81">
        <f t="shared" si="4"/>
        <v>0</v>
      </c>
      <c r="AI20" s="82" t="str">
        <f t="shared" si="5"/>
        <v>INEFICAZ</v>
      </c>
    </row>
    <row r="21" ht="15.75" customHeight="1">
      <c r="A21" s="55"/>
      <c r="B21" s="55"/>
      <c r="C21" s="68" t="s">
        <v>44</v>
      </c>
      <c r="D21" s="69" t="s">
        <v>45</v>
      </c>
      <c r="E21" s="68" t="s">
        <v>43</v>
      </c>
      <c r="F21" s="70" t="s">
        <v>39</v>
      </c>
      <c r="G21" s="71">
        <v>0.0</v>
      </c>
      <c r="H21" s="71">
        <v>0.0</v>
      </c>
      <c r="I21" s="71">
        <v>90.0</v>
      </c>
      <c r="J21" s="71">
        <v>0.0</v>
      </c>
      <c r="K21" s="71">
        <v>0.0</v>
      </c>
      <c r="L21" s="71">
        <v>0.0</v>
      </c>
      <c r="M21" s="71">
        <v>0.0</v>
      </c>
      <c r="N21" s="71">
        <v>0.0</v>
      </c>
      <c r="O21" s="71">
        <v>90.0</v>
      </c>
      <c r="P21" s="71">
        <v>0.0</v>
      </c>
      <c r="Q21" s="71">
        <v>0.0</v>
      </c>
      <c r="R21" s="71">
        <v>0.0</v>
      </c>
      <c r="S21" s="70">
        <f t="shared" si="1"/>
        <v>180</v>
      </c>
      <c r="T21" s="72">
        <v>0.0</v>
      </c>
      <c r="U21" s="72">
        <v>0.0</v>
      </c>
      <c r="V21" s="72">
        <v>0.0</v>
      </c>
      <c r="W21" s="72">
        <v>0.0</v>
      </c>
      <c r="X21" s="72">
        <v>0.0</v>
      </c>
      <c r="Y21" s="72">
        <v>0.0</v>
      </c>
      <c r="Z21" s="72">
        <v>0.0</v>
      </c>
      <c r="AA21" s="72">
        <v>0.0</v>
      </c>
      <c r="AB21" s="72">
        <v>0.0</v>
      </c>
      <c r="AC21" s="72">
        <v>0.0</v>
      </c>
      <c r="AD21" s="72">
        <v>0.0</v>
      </c>
      <c r="AE21" s="72">
        <v>0.0</v>
      </c>
      <c r="AF21" s="72">
        <f t="shared" si="2"/>
        <v>0</v>
      </c>
      <c r="AG21" s="73">
        <f t="shared" si="3"/>
        <v>0</v>
      </c>
      <c r="AH21" s="74">
        <f t="shared" si="4"/>
        <v>0</v>
      </c>
      <c r="AI21" s="75" t="str">
        <f t="shared" si="5"/>
        <v>INEFICAZ</v>
      </c>
    </row>
    <row r="22" ht="15.75" customHeight="1">
      <c r="A22" s="63"/>
      <c r="B22" s="63"/>
      <c r="C22" s="63"/>
      <c r="D22" s="63"/>
      <c r="E22" s="63"/>
      <c r="F22" s="70" t="s">
        <v>40</v>
      </c>
      <c r="G22" s="76">
        <v>0.0</v>
      </c>
      <c r="H22" s="71">
        <v>0.0</v>
      </c>
      <c r="I22" s="71">
        <v>0.0</v>
      </c>
      <c r="J22" s="71">
        <v>0.0</v>
      </c>
      <c r="K22" s="71">
        <v>0.0</v>
      </c>
      <c r="L22" s="71">
        <v>0.0</v>
      </c>
      <c r="M22" s="71">
        <v>0.0</v>
      </c>
      <c r="N22" s="71">
        <v>0.0</v>
      </c>
      <c r="O22" s="71">
        <v>0.0</v>
      </c>
      <c r="P22" s="71">
        <v>0.0</v>
      </c>
      <c r="Q22" s="71">
        <v>0.0</v>
      </c>
      <c r="R22" s="71">
        <v>0.0</v>
      </c>
      <c r="S22" s="77">
        <f t="shared" si="1"/>
        <v>0</v>
      </c>
      <c r="T22" s="78">
        <v>0.0</v>
      </c>
      <c r="U22" s="78">
        <v>0.0</v>
      </c>
      <c r="V22" s="78">
        <v>0.0</v>
      </c>
      <c r="W22" s="78">
        <v>0.0</v>
      </c>
      <c r="X22" s="78">
        <v>0.0</v>
      </c>
      <c r="Y22" s="78">
        <v>0.0</v>
      </c>
      <c r="Z22" s="78">
        <v>0.0</v>
      </c>
      <c r="AA22" s="78">
        <v>0.0</v>
      </c>
      <c r="AB22" s="78">
        <v>0.0</v>
      </c>
      <c r="AC22" s="78">
        <v>0.0</v>
      </c>
      <c r="AD22" s="78">
        <v>0.0</v>
      </c>
      <c r="AE22" s="78">
        <v>0.0</v>
      </c>
      <c r="AF22" s="79">
        <f t="shared" si="2"/>
        <v>0</v>
      </c>
      <c r="AG22" s="80">
        <f t="shared" si="3"/>
        <v>0</v>
      </c>
      <c r="AH22" s="81">
        <f t="shared" si="4"/>
        <v>0</v>
      </c>
      <c r="AI22" s="82" t="str">
        <f t="shared" si="5"/>
        <v>INEFICAZ</v>
      </c>
    </row>
    <row r="23" ht="15.75" customHeight="1">
      <c r="A23" s="55"/>
      <c r="B23" s="55"/>
      <c r="C23" s="68" t="s">
        <v>46</v>
      </c>
      <c r="D23" s="69" t="s">
        <v>47</v>
      </c>
      <c r="E23" s="68" t="s">
        <v>48</v>
      </c>
      <c r="F23" s="70" t="s">
        <v>39</v>
      </c>
      <c r="G23" s="71">
        <v>0.0</v>
      </c>
      <c r="H23" s="71">
        <v>0.0</v>
      </c>
      <c r="I23" s="71">
        <v>0.0</v>
      </c>
      <c r="J23" s="71">
        <v>0.0</v>
      </c>
      <c r="K23" s="71">
        <v>0.0</v>
      </c>
      <c r="L23" s="71">
        <v>1.0</v>
      </c>
      <c r="M23" s="71">
        <v>0.0</v>
      </c>
      <c r="N23" s="71">
        <v>0.0</v>
      </c>
      <c r="O23" s="71">
        <v>0.0</v>
      </c>
      <c r="P23" s="71">
        <v>0.0</v>
      </c>
      <c r="Q23" s="71">
        <v>0.0</v>
      </c>
      <c r="R23" s="71">
        <v>1.0</v>
      </c>
      <c r="S23" s="70">
        <f t="shared" si="1"/>
        <v>2</v>
      </c>
      <c r="T23" s="72">
        <v>0.0</v>
      </c>
      <c r="U23" s="72">
        <v>0.0</v>
      </c>
      <c r="V23" s="72">
        <v>0.0</v>
      </c>
      <c r="W23" s="72">
        <v>0.0</v>
      </c>
      <c r="X23" s="72">
        <v>0.0</v>
      </c>
      <c r="Y23" s="72">
        <v>0.0</v>
      </c>
      <c r="Z23" s="72">
        <v>0.0</v>
      </c>
      <c r="AA23" s="72">
        <v>0.0</v>
      </c>
      <c r="AB23" s="72">
        <v>0.0</v>
      </c>
      <c r="AC23" s="72">
        <v>0.0</v>
      </c>
      <c r="AD23" s="72">
        <v>0.0</v>
      </c>
      <c r="AE23" s="72">
        <v>0.0</v>
      </c>
      <c r="AF23" s="72">
        <f t="shared" si="2"/>
        <v>0</v>
      </c>
      <c r="AG23" s="73">
        <f t="shared" si="3"/>
        <v>0</v>
      </c>
      <c r="AH23" s="74">
        <f t="shared" si="4"/>
        <v>0</v>
      </c>
      <c r="AI23" s="75" t="str">
        <f t="shared" si="5"/>
        <v>INEFICAZ</v>
      </c>
    </row>
    <row r="24" ht="15.75" customHeight="1">
      <c r="A24" s="63"/>
      <c r="B24" s="63"/>
      <c r="C24" s="63"/>
      <c r="D24" s="63"/>
      <c r="E24" s="63"/>
      <c r="F24" s="70" t="s">
        <v>40</v>
      </c>
      <c r="G24" s="71">
        <v>0.0</v>
      </c>
      <c r="H24" s="71">
        <v>0.0</v>
      </c>
      <c r="I24" s="71">
        <v>0.0</v>
      </c>
      <c r="J24" s="71">
        <v>0.0</v>
      </c>
      <c r="K24" s="71">
        <v>0.0</v>
      </c>
      <c r="L24" s="71">
        <v>0.0</v>
      </c>
      <c r="M24" s="71">
        <v>0.0</v>
      </c>
      <c r="N24" s="71">
        <v>0.0</v>
      </c>
      <c r="O24" s="71">
        <v>0.0</v>
      </c>
      <c r="P24" s="71">
        <v>0.0</v>
      </c>
      <c r="Q24" s="71">
        <v>0.0</v>
      </c>
      <c r="R24" s="71">
        <v>0.0</v>
      </c>
      <c r="S24" s="70">
        <f t="shared" si="1"/>
        <v>0</v>
      </c>
      <c r="T24" s="78">
        <v>0.0</v>
      </c>
      <c r="U24" s="78">
        <v>0.0</v>
      </c>
      <c r="V24" s="78">
        <v>0.0</v>
      </c>
      <c r="W24" s="78">
        <v>0.0</v>
      </c>
      <c r="X24" s="78">
        <v>0.0</v>
      </c>
      <c r="Y24" s="78">
        <v>0.0</v>
      </c>
      <c r="Z24" s="78">
        <v>0.0</v>
      </c>
      <c r="AA24" s="78">
        <v>0.0</v>
      </c>
      <c r="AB24" s="78">
        <v>0.0</v>
      </c>
      <c r="AC24" s="78">
        <v>0.0</v>
      </c>
      <c r="AD24" s="78">
        <v>0.0</v>
      </c>
      <c r="AE24" s="78">
        <v>0.0</v>
      </c>
      <c r="AF24" s="79">
        <f t="shared" si="2"/>
        <v>0</v>
      </c>
      <c r="AG24" s="80">
        <f t="shared" si="3"/>
        <v>0</v>
      </c>
      <c r="AH24" s="81">
        <f t="shared" si="4"/>
        <v>0</v>
      </c>
      <c r="AI24" s="82" t="str">
        <f t="shared" si="5"/>
        <v>INEFICAZ</v>
      </c>
    </row>
    <row r="25" ht="15.75" customHeight="1">
      <c r="A25" s="55"/>
      <c r="B25" s="55"/>
      <c r="C25" s="68" t="s">
        <v>49</v>
      </c>
      <c r="D25" s="69" t="s">
        <v>50</v>
      </c>
      <c r="E25" s="68" t="s">
        <v>51</v>
      </c>
      <c r="F25" s="70" t="s">
        <v>39</v>
      </c>
      <c r="G25" s="71">
        <v>1.0</v>
      </c>
      <c r="H25" s="71">
        <v>0.0</v>
      </c>
      <c r="I25" s="71">
        <v>0.0</v>
      </c>
      <c r="J25" s="71">
        <v>0.0</v>
      </c>
      <c r="K25" s="71">
        <v>0.0</v>
      </c>
      <c r="L25" s="71">
        <v>0.0</v>
      </c>
      <c r="M25" s="71">
        <v>0.0</v>
      </c>
      <c r="N25" s="71">
        <v>0.0</v>
      </c>
      <c r="O25" s="71">
        <v>0.0</v>
      </c>
      <c r="P25" s="71">
        <v>0.0</v>
      </c>
      <c r="Q25" s="71">
        <v>0.0</v>
      </c>
      <c r="R25" s="71">
        <v>0.0</v>
      </c>
      <c r="S25" s="70">
        <f t="shared" si="1"/>
        <v>1</v>
      </c>
      <c r="T25" s="72">
        <v>0.0</v>
      </c>
      <c r="U25" s="72">
        <v>0.0</v>
      </c>
      <c r="V25" s="72">
        <v>0.0</v>
      </c>
      <c r="W25" s="72">
        <v>0.0</v>
      </c>
      <c r="X25" s="72">
        <v>0.0</v>
      </c>
      <c r="Y25" s="72">
        <v>0.0</v>
      </c>
      <c r="Z25" s="72">
        <v>0.0</v>
      </c>
      <c r="AA25" s="72">
        <v>0.0</v>
      </c>
      <c r="AB25" s="72">
        <v>0.0</v>
      </c>
      <c r="AC25" s="72">
        <v>0.0</v>
      </c>
      <c r="AD25" s="72">
        <v>0.0</v>
      </c>
      <c r="AE25" s="72">
        <v>0.0</v>
      </c>
      <c r="AF25" s="72">
        <f t="shared" si="2"/>
        <v>0</v>
      </c>
      <c r="AG25" s="73">
        <f t="shared" si="3"/>
        <v>0</v>
      </c>
      <c r="AH25" s="74">
        <f t="shared" si="4"/>
        <v>0</v>
      </c>
      <c r="AI25" s="75" t="str">
        <f t="shared" si="5"/>
        <v>INEFICAZ</v>
      </c>
    </row>
    <row r="26" ht="15.75" customHeight="1">
      <c r="A26" s="63"/>
      <c r="B26" s="63"/>
      <c r="C26" s="63"/>
      <c r="D26" s="63"/>
      <c r="E26" s="63"/>
      <c r="F26" s="70" t="s">
        <v>40</v>
      </c>
      <c r="G26" s="71">
        <v>0.0</v>
      </c>
      <c r="H26" s="71">
        <v>0.0</v>
      </c>
      <c r="I26" s="71">
        <v>0.0</v>
      </c>
      <c r="J26" s="71">
        <v>0.0</v>
      </c>
      <c r="K26" s="71">
        <v>0.0</v>
      </c>
      <c r="L26" s="71">
        <v>0.0</v>
      </c>
      <c r="M26" s="71">
        <v>0.0</v>
      </c>
      <c r="N26" s="71">
        <v>0.0</v>
      </c>
      <c r="O26" s="71">
        <v>0.0</v>
      </c>
      <c r="P26" s="71">
        <v>0.0</v>
      </c>
      <c r="Q26" s="71">
        <v>0.0</v>
      </c>
      <c r="R26" s="71">
        <v>0.0</v>
      </c>
      <c r="S26" s="70">
        <f t="shared" si="1"/>
        <v>0</v>
      </c>
      <c r="T26" s="78">
        <v>0.0</v>
      </c>
      <c r="U26" s="78"/>
      <c r="V26" s="78">
        <v>0.0</v>
      </c>
      <c r="W26" s="78">
        <v>0.0</v>
      </c>
      <c r="X26" s="78">
        <v>0.0</v>
      </c>
      <c r="Y26" s="78">
        <v>0.0</v>
      </c>
      <c r="Z26" s="78">
        <v>0.0</v>
      </c>
      <c r="AA26" s="78">
        <v>0.0</v>
      </c>
      <c r="AB26" s="78">
        <v>0.0</v>
      </c>
      <c r="AC26" s="78">
        <v>0.0</v>
      </c>
      <c r="AD26" s="78">
        <v>0.0</v>
      </c>
      <c r="AE26" s="78">
        <v>0.0</v>
      </c>
      <c r="AF26" s="79">
        <f t="shared" si="2"/>
        <v>0</v>
      </c>
      <c r="AG26" s="80">
        <f t="shared" si="3"/>
        <v>0</v>
      </c>
      <c r="AH26" s="81">
        <f t="shared" si="4"/>
        <v>0</v>
      </c>
      <c r="AI26" s="82" t="str">
        <f t="shared" si="5"/>
        <v>INEFICAZ</v>
      </c>
    </row>
    <row r="27" ht="15.75" customHeight="1">
      <c r="A27" s="83"/>
      <c r="B27" s="83"/>
      <c r="C27" s="68"/>
      <c r="D27" s="84" t="s">
        <v>52</v>
      </c>
      <c r="E27" s="68" t="s">
        <v>53</v>
      </c>
      <c r="F27" s="70" t="s">
        <v>39</v>
      </c>
      <c r="G27" s="70">
        <v>1.0</v>
      </c>
      <c r="H27" s="70">
        <v>0.0</v>
      </c>
      <c r="I27" s="70">
        <v>0.0</v>
      </c>
      <c r="J27" s="70">
        <v>0.0</v>
      </c>
      <c r="K27" s="70">
        <v>0.0</v>
      </c>
      <c r="L27" s="70">
        <v>0.0</v>
      </c>
      <c r="M27" s="70">
        <v>0.0</v>
      </c>
      <c r="N27" s="70">
        <v>0.0</v>
      </c>
      <c r="O27" s="70">
        <v>0.0</v>
      </c>
      <c r="P27" s="70">
        <v>0.0</v>
      </c>
      <c r="Q27" s="70">
        <v>0.0</v>
      </c>
      <c r="R27" s="70">
        <v>0.0</v>
      </c>
      <c r="S27" s="70">
        <f t="shared" si="1"/>
        <v>1</v>
      </c>
      <c r="T27" s="72">
        <v>0.0</v>
      </c>
      <c r="U27" s="72">
        <v>0.0</v>
      </c>
      <c r="V27" s="72">
        <v>0.0</v>
      </c>
      <c r="W27" s="72">
        <v>0.0</v>
      </c>
      <c r="X27" s="72">
        <v>0.0</v>
      </c>
      <c r="Y27" s="72">
        <v>0.0</v>
      </c>
      <c r="Z27" s="72">
        <v>0.0</v>
      </c>
      <c r="AA27" s="72">
        <v>0.0</v>
      </c>
      <c r="AB27" s="72">
        <v>0.0</v>
      </c>
      <c r="AC27" s="72">
        <v>0.0</v>
      </c>
      <c r="AD27" s="72">
        <v>0.0</v>
      </c>
      <c r="AE27" s="72">
        <v>0.0</v>
      </c>
      <c r="AF27" s="72">
        <v>0.0</v>
      </c>
      <c r="AG27" s="73">
        <f t="shared" si="3"/>
        <v>0</v>
      </c>
      <c r="AH27" s="74">
        <f t="shared" si="4"/>
        <v>0</v>
      </c>
      <c r="AI27" s="75" t="str">
        <f t="shared" si="5"/>
        <v>INEFICAZ</v>
      </c>
    </row>
    <row r="28" ht="15.75" customHeight="1">
      <c r="A28" s="63"/>
      <c r="B28" s="63"/>
      <c r="C28" s="63"/>
      <c r="D28" s="63"/>
      <c r="E28" s="63"/>
      <c r="F28" s="70" t="s">
        <v>40</v>
      </c>
      <c r="G28" s="70">
        <v>0.0</v>
      </c>
      <c r="H28" s="70">
        <v>0.0</v>
      </c>
      <c r="I28" s="70">
        <v>0.0</v>
      </c>
      <c r="J28" s="70">
        <v>0.0</v>
      </c>
      <c r="K28" s="70">
        <v>0.0</v>
      </c>
      <c r="L28" s="70">
        <v>0.0</v>
      </c>
      <c r="M28" s="70">
        <v>0.0</v>
      </c>
      <c r="N28" s="70">
        <v>0.0</v>
      </c>
      <c r="O28" s="70">
        <v>0.0</v>
      </c>
      <c r="P28" s="70">
        <v>0.0</v>
      </c>
      <c r="Q28" s="70">
        <v>0.0</v>
      </c>
      <c r="R28" s="70">
        <v>0.0</v>
      </c>
      <c r="S28" s="70">
        <f t="shared" si="1"/>
        <v>0</v>
      </c>
      <c r="T28" s="78">
        <v>0.0</v>
      </c>
      <c r="U28" s="78"/>
      <c r="V28" s="78">
        <v>0.0</v>
      </c>
      <c r="W28" s="78">
        <v>0.0</v>
      </c>
      <c r="X28" s="78">
        <v>0.0</v>
      </c>
      <c r="Y28" s="78">
        <v>0.0</v>
      </c>
      <c r="Z28" s="78">
        <v>0.0</v>
      </c>
      <c r="AA28" s="78">
        <v>0.0</v>
      </c>
      <c r="AB28" s="78">
        <v>0.0</v>
      </c>
      <c r="AC28" s="78">
        <v>0.0</v>
      </c>
      <c r="AD28" s="78">
        <v>0.0</v>
      </c>
      <c r="AE28" s="78">
        <v>0.0</v>
      </c>
      <c r="AF28" s="79">
        <f>SUM(T28:AE28)</f>
        <v>0</v>
      </c>
      <c r="AG28" s="80">
        <f t="shared" si="3"/>
        <v>0</v>
      </c>
      <c r="AH28" s="81">
        <f t="shared" si="4"/>
        <v>0</v>
      </c>
      <c r="AI28" s="82" t="str">
        <f t="shared" si="5"/>
        <v>INEFICAZ</v>
      </c>
    </row>
    <row r="29" ht="15.75" customHeight="1">
      <c r="B29" s="26"/>
      <c r="C29" s="27"/>
      <c r="E29" s="70" t="s">
        <v>54</v>
      </c>
      <c r="F29" s="1"/>
      <c r="G29" s="85">
        <f>+G18</f>
        <v>39423.19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86">
        <f>+S18</f>
        <v>39423.19</v>
      </c>
      <c r="T29" s="87"/>
      <c r="U29" s="1"/>
      <c r="V29" s="1"/>
      <c r="W29" s="1"/>
      <c r="X29" s="88" t="s">
        <v>55</v>
      </c>
      <c r="Y29" s="16"/>
      <c r="Z29" s="16"/>
      <c r="AA29" s="16"/>
      <c r="AB29" s="16"/>
      <c r="AC29" s="16"/>
      <c r="AD29" s="16"/>
      <c r="AE29" s="17"/>
      <c r="AF29" s="79">
        <f>+AF18+AF20+AF22+AF24+AF26+AF28</f>
        <v>0</v>
      </c>
    </row>
    <row r="30" ht="15.0" customHeight="1">
      <c r="A30" s="89"/>
      <c r="B30" s="89"/>
      <c r="G30" s="90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4"/>
    </row>
    <row r="31" ht="15.75" customHeight="1"/>
    <row r="32" ht="15.75" customHeight="1"/>
    <row r="33" ht="15.75" customHeight="1">
      <c r="A33" s="91"/>
      <c r="B33" s="92"/>
      <c r="C33" s="93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ht="15.0" customHeight="1">
      <c r="A34" s="1"/>
      <c r="B34" s="92"/>
      <c r="C34" s="93"/>
      <c r="D34" s="94" t="s">
        <v>56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7"/>
      <c r="Q34" s="91"/>
      <c r="R34" s="91"/>
      <c r="S34" s="91"/>
      <c r="T34" s="9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ht="15.75" customHeight="1">
      <c r="A35" s="1"/>
      <c r="B35" s="95"/>
      <c r="C35" s="96"/>
      <c r="D35" s="94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7"/>
      <c r="Q35" s="91"/>
      <c r="R35" s="91"/>
      <c r="S35" s="91"/>
      <c r="T35" s="9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ht="15.75" customHeight="1">
      <c r="A36" s="1"/>
      <c r="B36" s="95"/>
      <c r="C36" s="96"/>
      <c r="D36" s="97" t="s">
        <v>57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7"/>
      <c r="Q36" s="98"/>
      <c r="R36" s="98"/>
      <c r="S36" s="98"/>
      <c r="T36" s="91"/>
      <c r="U36" s="1"/>
      <c r="V36" s="1"/>
      <c r="W36" s="1"/>
      <c r="X36" s="1"/>
      <c r="Y36" s="1"/>
      <c r="Z36" s="99" t="s">
        <v>58</v>
      </c>
      <c r="AA36" s="3"/>
      <c r="AB36" s="3"/>
      <c r="AC36" s="3"/>
      <c r="AD36" s="3"/>
      <c r="AE36" s="4"/>
      <c r="AF36" s="47"/>
      <c r="AG36" s="1"/>
      <c r="AH36" s="1"/>
    </row>
    <row r="37" ht="15.75" customHeight="1">
      <c r="A37" s="1"/>
      <c r="B37" s="95"/>
      <c r="C37" s="96"/>
      <c r="D37" s="94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7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ht="15.75" customHeight="1">
      <c r="A38" s="1"/>
      <c r="B38" s="95"/>
      <c r="C38" s="96"/>
      <c r="D38" s="100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ht="15.0" customHeight="1">
      <c r="A39" s="1"/>
      <c r="B39" s="95"/>
      <c r="C39" s="96"/>
      <c r="D39" s="94" t="s">
        <v>59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7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</row>
    <row r="40" ht="15.75" customHeight="1">
      <c r="A40" s="1"/>
      <c r="B40" s="95"/>
      <c r="C40" s="96"/>
      <c r="D40" s="94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7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</row>
    <row r="41" ht="15.75" customHeight="1">
      <c r="A41" s="1"/>
      <c r="B41" s="95"/>
      <c r="C41" s="96"/>
      <c r="D41" s="94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7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</row>
    <row r="42" ht="15.75" customHeight="1">
      <c r="A42" s="1"/>
      <c r="B42" s="95"/>
      <c r="C42" s="96"/>
      <c r="D42" s="102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7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</row>
    <row r="43" ht="15.75" customHeight="1">
      <c r="A43" s="1"/>
      <c r="B43" s="95"/>
      <c r="C43" s="96"/>
      <c r="D43" s="1"/>
      <c r="E43" s="1"/>
      <c r="F43" s="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</row>
    <row r="44" ht="15.75" customHeight="1">
      <c r="A44" s="1"/>
      <c r="B44" s="95"/>
      <c r="C44" s="96"/>
      <c r="D44" s="1"/>
      <c r="E44" s="1"/>
      <c r="F44" s="1"/>
      <c r="G44" s="103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5"/>
    </row>
    <row r="45" ht="15.75" customHeight="1">
      <c r="A45" s="1"/>
      <c r="B45" s="95"/>
      <c r="C45" s="96"/>
      <c r="D45" s="1"/>
      <c r="E45" s="1"/>
      <c r="F45" s="1"/>
      <c r="G45" s="106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8"/>
    </row>
    <row r="46" ht="15.75" customHeight="1">
      <c r="A46" s="1"/>
      <c r="B46" s="95"/>
      <c r="C46" s="96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ht="15.0" customHeight="1">
      <c r="A47" s="1"/>
      <c r="B47" s="95"/>
      <c r="C47" s="96"/>
      <c r="D47" s="94" t="s">
        <v>60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7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ht="15.75" customHeight="1">
      <c r="A48" s="1"/>
      <c r="B48" s="95"/>
      <c r="C48" s="96"/>
      <c r="D48" s="94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7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ht="15.75" customHeight="1">
      <c r="A49" s="1"/>
      <c r="B49" s="95"/>
      <c r="C49" s="96"/>
      <c r="D49" s="94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7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ht="15.75" customHeight="1">
      <c r="A50" s="1"/>
      <c r="B50" s="95"/>
      <c r="C50" s="96"/>
      <c r="D50" s="94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7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ht="15.75" customHeight="1">
      <c r="A51" s="1"/>
      <c r="B51" s="95"/>
      <c r="C51" s="96"/>
      <c r="D51" s="100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ht="15.0" customHeight="1">
      <c r="A52" s="1"/>
      <c r="B52" s="95"/>
      <c r="C52" s="96"/>
      <c r="D52" s="94" t="s">
        <v>61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7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ht="15.75" customHeight="1">
      <c r="A53" s="1"/>
      <c r="B53" s="95"/>
      <c r="C53" s="96"/>
      <c r="D53" s="94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7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ht="15.75" customHeight="1">
      <c r="A54" s="1"/>
      <c r="B54" s="95"/>
      <c r="C54" s="96"/>
      <c r="D54" s="94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7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ht="15.75" customHeight="1">
      <c r="A55" s="1"/>
      <c r="B55" s="95"/>
      <c r="C55" s="96"/>
      <c r="D55" s="102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7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ht="15.75" customHeight="1">
      <c r="B56" s="26"/>
      <c r="C56" s="27"/>
    </row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1">
    <mergeCell ref="B19:B20"/>
    <mergeCell ref="C19:C20"/>
    <mergeCell ref="E19:E20"/>
    <mergeCell ref="C15:C16"/>
    <mergeCell ref="D15:D16"/>
    <mergeCell ref="A17:A18"/>
    <mergeCell ref="B17:B18"/>
    <mergeCell ref="C17:C18"/>
    <mergeCell ref="D17:D18"/>
    <mergeCell ref="D19:D20"/>
    <mergeCell ref="C25:C26"/>
    <mergeCell ref="D25:D26"/>
    <mergeCell ref="A25:A26"/>
    <mergeCell ref="A27:A28"/>
    <mergeCell ref="B27:B28"/>
    <mergeCell ref="C27:C28"/>
    <mergeCell ref="D27:D28"/>
    <mergeCell ref="E27:E28"/>
    <mergeCell ref="B30:F30"/>
    <mergeCell ref="A23:A24"/>
    <mergeCell ref="B23:B24"/>
    <mergeCell ref="C23:C24"/>
    <mergeCell ref="D23:D24"/>
    <mergeCell ref="E23:E24"/>
    <mergeCell ref="B25:B26"/>
    <mergeCell ref="E25:E26"/>
    <mergeCell ref="D49:P49"/>
    <mergeCell ref="D50:P50"/>
    <mergeCell ref="D52:P52"/>
    <mergeCell ref="D53:P53"/>
    <mergeCell ref="D54:P54"/>
    <mergeCell ref="D55:P55"/>
    <mergeCell ref="D39:P39"/>
    <mergeCell ref="D40:P40"/>
    <mergeCell ref="D41:P41"/>
    <mergeCell ref="D42:P42"/>
    <mergeCell ref="G44:AH45"/>
    <mergeCell ref="D47:P47"/>
    <mergeCell ref="D48:P48"/>
    <mergeCell ref="A2:AI2"/>
    <mergeCell ref="B3:D3"/>
    <mergeCell ref="B4:D4"/>
    <mergeCell ref="B5:D5"/>
    <mergeCell ref="F5:K5"/>
    <mergeCell ref="W5:AB5"/>
    <mergeCell ref="B6:D6"/>
    <mergeCell ref="B9:D9"/>
    <mergeCell ref="E9:S9"/>
    <mergeCell ref="T9:W9"/>
    <mergeCell ref="X9:AC9"/>
    <mergeCell ref="AD9:AE9"/>
    <mergeCell ref="AF9:AH9"/>
    <mergeCell ref="B10:D10"/>
    <mergeCell ref="E15:E16"/>
    <mergeCell ref="F15:F16"/>
    <mergeCell ref="E17:E18"/>
    <mergeCell ref="AG13:AG16"/>
    <mergeCell ref="AF15:AF16"/>
    <mergeCell ref="X29:AE29"/>
    <mergeCell ref="Z36:AE36"/>
    <mergeCell ref="A12:P12"/>
    <mergeCell ref="B13:S13"/>
    <mergeCell ref="AI13:AI16"/>
    <mergeCell ref="C14:S14"/>
    <mergeCell ref="A15:A16"/>
    <mergeCell ref="B15:B16"/>
    <mergeCell ref="T15:AE15"/>
    <mergeCell ref="AH15:AH16"/>
    <mergeCell ref="A19:A20"/>
    <mergeCell ref="A21:A22"/>
    <mergeCell ref="B21:B22"/>
    <mergeCell ref="C21:C22"/>
    <mergeCell ref="D21:D22"/>
    <mergeCell ref="E21:E22"/>
    <mergeCell ref="G15:R15"/>
    <mergeCell ref="S15:S16"/>
    <mergeCell ref="G30:S30"/>
    <mergeCell ref="D34:P34"/>
    <mergeCell ref="D35:P35"/>
    <mergeCell ref="D36:P36"/>
    <mergeCell ref="D37:P37"/>
  </mergeCells>
  <printOptions/>
  <pageMargins bottom="1.0" footer="0.0" header="0.0" left="0.75" right="0.75" top="1.0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2023-09-06T14:21:00Z</dcterms:created>
  <dc:creator>DELL</dc:creator>
</cp:coreProperties>
</file>